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15" activeTab="1"/>
  </bookViews>
  <sheets>
    <sheet name="本科生" sheetId="1" r:id="rId1"/>
    <sheet name="研究生" sheetId="2" r:id="rId2"/>
  </sheets>
  <externalReferences>
    <externalReference r:id="rId3"/>
  </externalReferences>
  <definedNames>
    <definedName name="民族">[1]GB3304!$B$2:$B$57</definedName>
  </definedNames>
  <calcPr calcId="124519"/>
</workbook>
</file>

<file path=xl/calcChain.xml><?xml version="1.0" encoding="utf-8"?>
<calcChain xmlns="http://schemas.openxmlformats.org/spreadsheetml/2006/main">
  <c r="D17" i="1"/>
  <c r="E17"/>
  <c r="C17"/>
  <c r="D19" i="2"/>
  <c r="E19"/>
  <c r="C19"/>
  <c r="E18"/>
  <c r="E17"/>
  <c r="E16"/>
  <c r="E15"/>
  <c r="E14"/>
  <c r="E13"/>
  <c r="D24" i="1"/>
  <c r="E24"/>
  <c r="C24"/>
  <c r="D28" i="2"/>
  <c r="E28"/>
  <c r="E30" s="1"/>
  <c r="C28"/>
  <c r="D30"/>
  <c r="C30"/>
  <c r="D9" i="1"/>
  <c r="D38" s="1"/>
  <c r="E9"/>
  <c r="C9"/>
  <c r="D34"/>
  <c r="E34"/>
  <c r="C34"/>
  <c r="C38" l="1"/>
  <c r="E38"/>
</calcChain>
</file>

<file path=xl/sharedStrings.xml><?xml version="1.0" encoding="utf-8"?>
<sst xmlns="http://schemas.openxmlformats.org/spreadsheetml/2006/main" count="107" uniqueCount="82">
  <si>
    <t>学院名称</t>
  </si>
  <si>
    <t>专      业</t>
  </si>
  <si>
    <t>毕业生人数</t>
  </si>
  <si>
    <t>就业负责人</t>
  </si>
  <si>
    <t>联系电话</t>
  </si>
  <si>
    <t>北京生源</t>
  </si>
  <si>
    <t>京外生源</t>
  </si>
  <si>
    <t>合计</t>
  </si>
  <si>
    <t>经济学院</t>
  </si>
  <si>
    <t>经济学</t>
  </si>
  <si>
    <t>国际经济与贸易</t>
  </si>
  <si>
    <t>金融学</t>
  </si>
  <si>
    <t xml:space="preserve">金融学 (期货证券方向) </t>
  </si>
  <si>
    <t>金融学（国际金融）（双培）</t>
  </si>
  <si>
    <t>小计</t>
  </si>
  <si>
    <t>物流学院</t>
  </si>
  <si>
    <t>物流管理</t>
  </si>
  <si>
    <t xml:space="preserve">采购管理 </t>
  </si>
  <si>
    <t xml:space="preserve">物流工程             </t>
  </si>
  <si>
    <t>机械设计制造及其自动化</t>
  </si>
  <si>
    <t>质量管理工程</t>
  </si>
  <si>
    <t>信息学院</t>
  </si>
  <si>
    <t>电子商务</t>
  </si>
  <si>
    <t>电子商务（互联网物流）（双培）</t>
  </si>
  <si>
    <t>计算机科学与技术</t>
  </si>
  <si>
    <t>物联网工程</t>
  </si>
  <si>
    <t>信息管理与信息系统</t>
  </si>
  <si>
    <t>应用统计学</t>
  </si>
  <si>
    <t>商学院</t>
  </si>
  <si>
    <t>工商管理</t>
  </si>
  <si>
    <t>市场营销</t>
  </si>
  <si>
    <t>ACCA（国际注册会计师方向）</t>
  </si>
  <si>
    <t>会计学(注册会计师方向)</t>
  </si>
  <si>
    <t>会计学（注册资产评估师方向）</t>
  </si>
  <si>
    <t>财务管理</t>
  </si>
  <si>
    <t>人力资源管理</t>
  </si>
  <si>
    <t>劳动与社会保障</t>
  </si>
  <si>
    <t>劳动与社会保障（劳动关系方向）</t>
  </si>
  <si>
    <t>法学院</t>
  </si>
  <si>
    <t>法学</t>
  </si>
  <si>
    <t>外语学院</t>
  </si>
  <si>
    <t>英语（国际商务）</t>
  </si>
  <si>
    <t>国际学院</t>
  </si>
  <si>
    <t>金融学（国际金融）</t>
  </si>
  <si>
    <t>总计</t>
  </si>
  <si>
    <t>产业经济学</t>
  </si>
  <si>
    <t>国际贸易学</t>
  </si>
  <si>
    <t>物流工程</t>
  </si>
  <si>
    <t>证券与期货</t>
  </si>
  <si>
    <t>管理科学与工程</t>
  </si>
  <si>
    <t>计算机软件与理论</t>
  </si>
  <si>
    <t>计算机应用技术</t>
  </si>
  <si>
    <t>统计学</t>
  </si>
  <si>
    <t>物联网工程与技术</t>
  </si>
  <si>
    <t>采购与供应链管理</t>
  </si>
  <si>
    <t>会计学</t>
  </si>
  <si>
    <t>劳动经济学</t>
  </si>
  <si>
    <t>企业管理</t>
  </si>
  <si>
    <t>人力资源开发与管理</t>
  </si>
  <si>
    <t>法律经济学</t>
  </si>
  <si>
    <t>就业负责人</t>
    <phoneticPr fontId="6" type="noConversion"/>
  </si>
  <si>
    <t>联系电话</t>
    <phoneticPr fontId="6" type="noConversion"/>
  </si>
  <si>
    <t>陈霄英</t>
  </si>
  <si>
    <t>张建宝</t>
    <phoneticPr fontId="6" type="noConversion"/>
  </si>
  <si>
    <t>姚昊炜</t>
    <phoneticPr fontId="8" type="noConversion"/>
  </si>
  <si>
    <t>吴忠华</t>
    <phoneticPr fontId="8" type="noConversion"/>
  </si>
  <si>
    <t>安艳艳</t>
    <phoneticPr fontId="6" type="noConversion"/>
  </si>
  <si>
    <t>郭娟</t>
    <phoneticPr fontId="8" type="noConversion"/>
  </si>
  <si>
    <t>王洋</t>
    <phoneticPr fontId="6" type="noConversion"/>
  </si>
  <si>
    <t>69558051</t>
    <phoneticPr fontId="6" type="noConversion"/>
  </si>
  <si>
    <t>吴忠华</t>
    <phoneticPr fontId="8" type="noConversion"/>
  </si>
  <si>
    <t>郭娟</t>
    <phoneticPr fontId="6" type="noConversion"/>
  </si>
  <si>
    <t>王志鹏</t>
    <phoneticPr fontId="6" type="noConversion"/>
  </si>
  <si>
    <t>刘晨</t>
    <phoneticPr fontId="8" type="noConversion"/>
  </si>
  <si>
    <t>物流工程(包含2名非全)</t>
  </si>
  <si>
    <t>王有</t>
    <phoneticPr fontId="6" type="noConversion"/>
  </si>
  <si>
    <t>王有</t>
    <phoneticPr fontId="8" type="noConversion"/>
  </si>
  <si>
    <t>李丹</t>
    <phoneticPr fontId="8" type="noConversion"/>
  </si>
  <si>
    <t>物流管理（双培）</t>
    <phoneticPr fontId="8" type="noConversion"/>
  </si>
  <si>
    <t>中美国际物流</t>
    <phoneticPr fontId="8" type="noConversion"/>
  </si>
  <si>
    <t xml:space="preserve">北京物资学院2020届本科毕业生分专业生源情况一览表 </t>
    <phoneticPr fontId="8" type="noConversion"/>
  </si>
  <si>
    <t>北京物资学院2020届硕士研究生毕业生分专业生源情况一览表</t>
    <phoneticPr fontId="6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</si>
</sst>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b/>
      <sz val="11"/>
      <color rgb="FF000000"/>
      <name val="仿宋"/>
      <charset val="134"/>
    </font>
    <font>
      <sz val="9"/>
      <name val="宋体"/>
      <charset val="134"/>
      <scheme val="minor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sz val="11"/>
      <name val="仿宋"/>
      <family val="3"/>
      <charset val="134"/>
    </font>
    <font>
      <sz val="11"/>
      <name val="仿宋"/>
      <charset val="134"/>
    </font>
    <font>
      <b/>
      <sz val="16"/>
      <color rgb="FFFF0000"/>
      <name val="仿宋"/>
      <family val="3"/>
      <charset val="134"/>
    </font>
    <font>
      <b/>
      <sz val="18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38738;&#22242;&#21271;&#20140;&#29289;&#36164;&#23398;&#38498;09940412&#29677;&#22242;&#21592;&#22522;&#26412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团员信息"/>
      <sheetName val="GB22611"/>
      <sheetName val="GB3304"/>
      <sheetName val="KZ09"/>
      <sheetName val="KZ80"/>
      <sheetName val="KZ81"/>
      <sheetName val="KZ92"/>
      <sheetName val="ZB08"/>
      <sheetName val="ZB11"/>
      <sheetName val="ZB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pane ySplit="1" topLeftCell="A13" activePane="bottomLeft" state="frozen"/>
      <selection pane="bottomLeft" activeCell="K33" sqref="K33"/>
    </sheetView>
  </sheetViews>
  <sheetFormatPr defaultColWidth="9" defaultRowHeight="13.5"/>
  <cols>
    <col min="1" max="1" width="10.25" bestFit="1" customWidth="1"/>
    <col min="2" max="2" width="33.875" style="7" bestFit="1" customWidth="1"/>
    <col min="3" max="4" width="10.25" style="7" bestFit="1" customWidth="1"/>
    <col min="5" max="5" width="6.25" style="7" bestFit="1" customWidth="1"/>
    <col min="6" max="6" width="11.625" style="7" bestFit="1" customWidth="1"/>
    <col min="7" max="7" width="9.5" style="7" bestFit="1" customWidth="1"/>
  </cols>
  <sheetData>
    <row r="1" spans="1:7" ht="48" customHeight="1">
      <c r="A1" s="31" t="s">
        <v>80</v>
      </c>
      <c r="B1" s="31"/>
      <c r="C1" s="31"/>
      <c r="D1" s="31"/>
      <c r="E1" s="31"/>
      <c r="F1" s="31"/>
      <c r="G1" s="31"/>
    </row>
    <row r="2" spans="1:7" ht="14.25" customHeight="1">
      <c r="A2" s="14" t="s">
        <v>0</v>
      </c>
      <c r="B2" s="15" t="s">
        <v>1</v>
      </c>
      <c r="C2" s="17" t="s">
        <v>2</v>
      </c>
      <c r="D2" s="18"/>
      <c r="E2" s="19"/>
      <c r="F2" s="20" t="s">
        <v>3</v>
      </c>
      <c r="G2" s="20" t="s">
        <v>4</v>
      </c>
    </row>
    <row r="3" spans="1:7">
      <c r="A3" s="14"/>
      <c r="B3" s="16"/>
      <c r="C3" s="4" t="s">
        <v>5</v>
      </c>
      <c r="D3" s="4" t="s">
        <v>6</v>
      </c>
      <c r="E3" s="4" t="s">
        <v>7</v>
      </c>
      <c r="F3" s="20"/>
      <c r="G3" s="20"/>
    </row>
    <row r="4" spans="1:7" ht="18.95" customHeight="1">
      <c r="A4" s="32" t="s">
        <v>8</v>
      </c>
      <c r="B4" s="2" t="s">
        <v>9</v>
      </c>
      <c r="C4" s="3">
        <v>30</v>
      </c>
      <c r="D4" s="3">
        <v>24</v>
      </c>
      <c r="E4" s="3">
        <v>54</v>
      </c>
      <c r="F4" s="33" t="s">
        <v>64</v>
      </c>
      <c r="G4" s="34">
        <v>89534306</v>
      </c>
    </row>
    <row r="5" spans="1:7" ht="18.95" customHeight="1">
      <c r="A5" s="32"/>
      <c r="B5" s="2" t="s">
        <v>10</v>
      </c>
      <c r="C5" s="3">
        <v>34</v>
      </c>
      <c r="D5" s="3">
        <v>8</v>
      </c>
      <c r="E5" s="3">
        <v>42</v>
      </c>
      <c r="F5" s="35"/>
      <c r="G5" s="36"/>
    </row>
    <row r="6" spans="1:7" ht="18.95" customHeight="1">
      <c r="A6" s="32"/>
      <c r="B6" s="2" t="s">
        <v>11</v>
      </c>
      <c r="C6" s="3">
        <v>32</v>
      </c>
      <c r="D6" s="3">
        <v>36</v>
      </c>
      <c r="E6" s="3">
        <v>68</v>
      </c>
      <c r="F6" s="35"/>
      <c r="G6" s="36"/>
    </row>
    <row r="7" spans="1:7" ht="18.95" customHeight="1">
      <c r="A7" s="32"/>
      <c r="B7" s="2" t="s">
        <v>12</v>
      </c>
      <c r="C7" s="3">
        <v>39</v>
      </c>
      <c r="D7" s="3">
        <v>23</v>
      </c>
      <c r="E7" s="3">
        <v>62</v>
      </c>
      <c r="F7" s="35"/>
      <c r="G7" s="36"/>
    </row>
    <row r="8" spans="1:7" ht="18.95" customHeight="1">
      <c r="A8" s="32"/>
      <c r="B8" s="2" t="s">
        <v>13</v>
      </c>
      <c r="C8" s="3">
        <v>7</v>
      </c>
      <c r="D8" s="3">
        <v>0</v>
      </c>
      <c r="E8" s="3">
        <v>7</v>
      </c>
      <c r="F8" s="35"/>
      <c r="G8" s="36"/>
    </row>
    <row r="9" spans="1:7" ht="18.95" customHeight="1">
      <c r="A9" s="32"/>
      <c r="B9" s="37" t="s">
        <v>14</v>
      </c>
      <c r="C9" s="37">
        <f>SUM(C4:C8)</f>
        <v>142</v>
      </c>
      <c r="D9" s="37">
        <f t="shared" ref="D9:E9" si="0">SUM(D4:D8)</f>
        <v>91</v>
      </c>
      <c r="E9" s="37">
        <f t="shared" si="0"/>
        <v>233</v>
      </c>
      <c r="F9" s="38"/>
      <c r="G9" s="39"/>
    </row>
    <row r="10" spans="1:7" ht="18.95" customHeight="1">
      <c r="A10" s="32" t="s">
        <v>15</v>
      </c>
      <c r="B10" s="40" t="s">
        <v>16</v>
      </c>
      <c r="C10" s="41">
        <v>71</v>
      </c>
      <c r="D10" s="41">
        <v>30</v>
      </c>
      <c r="E10" s="3">
        <v>101</v>
      </c>
      <c r="F10" s="33" t="s">
        <v>73</v>
      </c>
      <c r="G10" s="34">
        <v>89534321</v>
      </c>
    </row>
    <row r="11" spans="1:7" ht="18.95" customHeight="1">
      <c r="A11" s="32"/>
      <c r="B11" s="40" t="s">
        <v>17</v>
      </c>
      <c r="C11" s="41">
        <v>14</v>
      </c>
      <c r="D11" s="41">
        <v>47</v>
      </c>
      <c r="E11" s="3">
        <v>61</v>
      </c>
      <c r="F11" s="35"/>
      <c r="G11" s="36"/>
    </row>
    <row r="12" spans="1:7" ht="18.95" customHeight="1">
      <c r="A12" s="32"/>
      <c r="B12" s="40" t="s">
        <v>18</v>
      </c>
      <c r="C12" s="41">
        <v>37</v>
      </c>
      <c r="D12" s="41">
        <v>18</v>
      </c>
      <c r="E12" s="3">
        <v>55</v>
      </c>
      <c r="F12" s="35"/>
      <c r="G12" s="36"/>
    </row>
    <row r="13" spans="1:7" ht="18.95" customHeight="1">
      <c r="A13" s="32"/>
      <c r="B13" s="40" t="s">
        <v>19</v>
      </c>
      <c r="C13" s="41">
        <v>17</v>
      </c>
      <c r="D13" s="41">
        <v>14</v>
      </c>
      <c r="E13" s="3">
        <v>31</v>
      </c>
      <c r="F13" s="35"/>
      <c r="G13" s="36"/>
    </row>
    <row r="14" spans="1:7" ht="18.95" customHeight="1">
      <c r="A14" s="32"/>
      <c r="B14" s="40" t="s">
        <v>20</v>
      </c>
      <c r="C14" s="41">
        <v>36</v>
      </c>
      <c r="D14" s="41">
        <v>17</v>
      </c>
      <c r="E14" s="3">
        <v>53</v>
      </c>
      <c r="F14" s="35"/>
      <c r="G14" s="36"/>
    </row>
    <row r="15" spans="1:7" ht="18.95" customHeight="1">
      <c r="A15" s="32"/>
      <c r="B15" s="40" t="s">
        <v>78</v>
      </c>
      <c r="C15" s="41">
        <v>6</v>
      </c>
      <c r="D15" s="41">
        <v>0</v>
      </c>
      <c r="E15" s="3">
        <v>6</v>
      </c>
      <c r="F15" s="35"/>
      <c r="G15" s="36"/>
    </row>
    <row r="16" spans="1:7" ht="18.95" customHeight="1">
      <c r="A16" s="32"/>
      <c r="B16" s="40" t="s">
        <v>79</v>
      </c>
      <c r="C16" s="41">
        <v>17</v>
      </c>
      <c r="D16" s="41">
        <v>3</v>
      </c>
      <c r="E16" s="3">
        <v>20</v>
      </c>
      <c r="F16" s="35"/>
      <c r="G16" s="36"/>
    </row>
    <row r="17" spans="1:7" ht="18.95" customHeight="1">
      <c r="A17" s="32"/>
      <c r="B17" s="42" t="s">
        <v>14</v>
      </c>
      <c r="C17" s="43">
        <f>SUM(C10:C16)</f>
        <v>198</v>
      </c>
      <c r="D17" s="43">
        <f t="shared" ref="D17:E17" si="1">SUM(D10:D16)</f>
        <v>129</v>
      </c>
      <c r="E17" s="43">
        <f t="shared" si="1"/>
        <v>327</v>
      </c>
      <c r="F17" s="38"/>
      <c r="G17" s="39"/>
    </row>
    <row r="18" spans="1:7" ht="18.95" customHeight="1">
      <c r="A18" s="32" t="s">
        <v>21</v>
      </c>
      <c r="B18" s="40" t="s">
        <v>22</v>
      </c>
      <c r="C18" s="40">
        <v>16</v>
      </c>
      <c r="D18" s="41">
        <v>9</v>
      </c>
      <c r="E18" s="3">
        <v>25</v>
      </c>
      <c r="F18" s="33" t="s">
        <v>76</v>
      </c>
      <c r="G18" s="34">
        <v>60511102</v>
      </c>
    </row>
    <row r="19" spans="1:7" ht="18.95" customHeight="1">
      <c r="A19" s="32"/>
      <c r="B19" s="40" t="s">
        <v>23</v>
      </c>
      <c r="C19" s="40">
        <v>5</v>
      </c>
      <c r="D19" s="41">
        <v>0</v>
      </c>
      <c r="E19" s="3">
        <v>5</v>
      </c>
      <c r="F19" s="35"/>
      <c r="G19" s="36"/>
    </row>
    <row r="20" spans="1:7" ht="18.95" customHeight="1">
      <c r="A20" s="32"/>
      <c r="B20" s="40" t="s">
        <v>24</v>
      </c>
      <c r="C20" s="40">
        <v>71</v>
      </c>
      <c r="D20" s="41">
        <v>22</v>
      </c>
      <c r="E20" s="3">
        <v>93</v>
      </c>
      <c r="F20" s="35"/>
      <c r="G20" s="36"/>
    </row>
    <row r="21" spans="1:7" ht="18.95" customHeight="1">
      <c r="A21" s="32"/>
      <c r="B21" s="40" t="s">
        <v>25</v>
      </c>
      <c r="C21" s="40">
        <v>20</v>
      </c>
      <c r="D21" s="41">
        <v>19</v>
      </c>
      <c r="E21" s="3">
        <v>39</v>
      </c>
      <c r="F21" s="35"/>
      <c r="G21" s="36"/>
    </row>
    <row r="22" spans="1:7" ht="18.95" customHeight="1">
      <c r="A22" s="32"/>
      <c r="B22" s="40" t="s">
        <v>26</v>
      </c>
      <c r="C22" s="40">
        <v>71</v>
      </c>
      <c r="D22" s="41">
        <v>19</v>
      </c>
      <c r="E22" s="3">
        <v>90</v>
      </c>
      <c r="F22" s="35"/>
      <c r="G22" s="36"/>
    </row>
    <row r="23" spans="1:7" ht="18.95" customHeight="1">
      <c r="A23" s="32"/>
      <c r="B23" s="40" t="s">
        <v>27</v>
      </c>
      <c r="C23" s="40">
        <v>35</v>
      </c>
      <c r="D23" s="41">
        <v>24</v>
      </c>
      <c r="E23" s="3">
        <v>59</v>
      </c>
      <c r="F23" s="35"/>
      <c r="G23" s="36"/>
    </row>
    <row r="24" spans="1:7" ht="18.95" customHeight="1">
      <c r="A24" s="32"/>
      <c r="B24" s="42" t="s">
        <v>14</v>
      </c>
      <c r="C24" s="37">
        <f>SUM(C18:C23)</f>
        <v>218</v>
      </c>
      <c r="D24" s="37">
        <f t="shared" ref="D24:E24" si="2">SUM(D18:D23)</f>
        <v>93</v>
      </c>
      <c r="E24" s="37">
        <f t="shared" si="2"/>
        <v>311</v>
      </c>
      <c r="F24" s="38"/>
      <c r="G24" s="39"/>
    </row>
    <row r="25" spans="1:7" ht="18.95" customHeight="1">
      <c r="A25" s="44" t="s">
        <v>28</v>
      </c>
      <c r="B25" s="45" t="s">
        <v>29</v>
      </c>
      <c r="C25" s="46">
        <v>21</v>
      </c>
      <c r="D25" s="46">
        <v>31</v>
      </c>
      <c r="E25" s="5">
        <v>52</v>
      </c>
      <c r="F25" s="23" t="s">
        <v>62</v>
      </c>
      <c r="G25" s="23">
        <v>89534341</v>
      </c>
    </row>
    <row r="26" spans="1:7" ht="18.95" customHeight="1">
      <c r="A26" s="44"/>
      <c r="B26" s="6" t="s">
        <v>30</v>
      </c>
      <c r="C26" s="12">
        <v>25</v>
      </c>
      <c r="D26" s="12">
        <v>21</v>
      </c>
      <c r="E26" s="5">
        <v>46</v>
      </c>
      <c r="F26" s="24"/>
      <c r="G26" s="24"/>
    </row>
    <row r="27" spans="1:7" ht="18.95" customHeight="1">
      <c r="A27" s="44"/>
      <c r="B27" s="6" t="s">
        <v>31</v>
      </c>
      <c r="C27" s="12">
        <v>18</v>
      </c>
      <c r="D27" s="12">
        <v>17</v>
      </c>
      <c r="E27" s="5">
        <v>35</v>
      </c>
      <c r="F27" s="24"/>
      <c r="G27" s="24"/>
    </row>
    <row r="28" spans="1:7" ht="18.95" customHeight="1">
      <c r="A28" s="44"/>
      <c r="B28" s="6" t="s">
        <v>32</v>
      </c>
      <c r="C28" s="12">
        <v>29</v>
      </c>
      <c r="D28" s="12">
        <v>28</v>
      </c>
      <c r="E28" s="5">
        <v>57</v>
      </c>
      <c r="F28" s="24"/>
      <c r="G28" s="24"/>
    </row>
    <row r="29" spans="1:7" ht="18.95" customHeight="1">
      <c r="A29" s="44"/>
      <c r="B29" s="6" t="s">
        <v>33</v>
      </c>
      <c r="C29" s="12">
        <v>29</v>
      </c>
      <c r="D29" s="12">
        <v>30</v>
      </c>
      <c r="E29" s="5">
        <v>59</v>
      </c>
      <c r="F29" s="24"/>
      <c r="G29" s="24"/>
    </row>
    <row r="30" spans="1:7" ht="18.95" customHeight="1">
      <c r="A30" s="44"/>
      <c r="B30" s="6" t="s">
        <v>34</v>
      </c>
      <c r="C30" s="12">
        <v>26</v>
      </c>
      <c r="D30" s="12">
        <v>28</v>
      </c>
      <c r="E30" s="5">
        <v>54</v>
      </c>
      <c r="F30" s="24"/>
      <c r="G30" s="24"/>
    </row>
    <row r="31" spans="1:7" ht="18.95" customHeight="1">
      <c r="A31" s="44"/>
      <c r="B31" s="6" t="s">
        <v>35</v>
      </c>
      <c r="C31" s="12">
        <v>54</v>
      </c>
      <c r="D31" s="12">
        <v>31</v>
      </c>
      <c r="E31" s="5">
        <v>85</v>
      </c>
      <c r="F31" s="24"/>
      <c r="G31" s="24"/>
    </row>
    <row r="32" spans="1:7" ht="18.95" customHeight="1">
      <c r="A32" s="44"/>
      <c r="B32" s="6" t="s">
        <v>36</v>
      </c>
      <c r="C32" s="12">
        <v>14</v>
      </c>
      <c r="D32" s="12">
        <v>14</v>
      </c>
      <c r="E32" s="5">
        <v>28</v>
      </c>
      <c r="F32" s="24"/>
      <c r="G32" s="24"/>
    </row>
    <row r="33" spans="1:7" ht="18.95" customHeight="1">
      <c r="A33" s="44"/>
      <c r="B33" s="47" t="s">
        <v>37</v>
      </c>
      <c r="C33" s="11">
        <v>12</v>
      </c>
      <c r="D33" s="11">
        <v>11</v>
      </c>
      <c r="E33" s="5">
        <v>23</v>
      </c>
      <c r="F33" s="24"/>
      <c r="G33" s="24"/>
    </row>
    <row r="34" spans="1:7" ht="18.95" customHeight="1" thickBot="1">
      <c r="A34" s="44"/>
      <c r="B34" s="48" t="s">
        <v>14</v>
      </c>
      <c r="C34" s="49">
        <f>SUM(C25:C33)</f>
        <v>228</v>
      </c>
      <c r="D34" s="49">
        <f t="shared" ref="D34:E34" si="3">SUM(D25:D33)</f>
        <v>211</v>
      </c>
      <c r="E34" s="49">
        <f t="shared" si="3"/>
        <v>439</v>
      </c>
      <c r="F34" s="25"/>
      <c r="G34" s="25"/>
    </row>
    <row r="35" spans="1:7" ht="18.95" customHeight="1">
      <c r="A35" s="50" t="s">
        <v>38</v>
      </c>
      <c r="B35" s="6" t="s">
        <v>39</v>
      </c>
      <c r="C35" s="12">
        <v>20</v>
      </c>
      <c r="D35" s="12">
        <v>31</v>
      </c>
      <c r="E35" s="5">
        <v>51</v>
      </c>
      <c r="F35" s="11" t="s">
        <v>65</v>
      </c>
      <c r="G35" s="11">
        <v>89534901</v>
      </c>
    </row>
    <row r="36" spans="1:7" ht="18.95" customHeight="1">
      <c r="A36" s="50" t="s">
        <v>40</v>
      </c>
      <c r="B36" s="6" t="s">
        <v>41</v>
      </c>
      <c r="C36" s="12">
        <v>66</v>
      </c>
      <c r="D36" s="12">
        <v>24</v>
      </c>
      <c r="E36" s="5">
        <v>90</v>
      </c>
      <c r="F36" s="11" t="s">
        <v>77</v>
      </c>
      <c r="G36" s="11">
        <v>69521830</v>
      </c>
    </row>
    <row r="37" spans="1:7" ht="18.95" customHeight="1">
      <c r="A37" s="51" t="s">
        <v>42</v>
      </c>
      <c r="B37" s="6" t="s">
        <v>43</v>
      </c>
      <c r="C37" s="12">
        <v>10</v>
      </c>
      <c r="D37" s="12">
        <v>6</v>
      </c>
      <c r="E37" s="5">
        <v>16</v>
      </c>
      <c r="F37" s="12" t="s">
        <v>66</v>
      </c>
      <c r="G37" s="12">
        <v>89534313</v>
      </c>
    </row>
    <row r="38" spans="1:7" ht="18.95" customHeight="1">
      <c r="A38" s="44" t="s">
        <v>44</v>
      </c>
      <c r="B38" s="44"/>
      <c r="C38" s="52">
        <f>C9+C17+C24+C34+C35+C36+C37</f>
        <v>882</v>
      </c>
      <c r="D38" s="52">
        <f>D9+D17+D24+D34+D35+D36+D37</f>
        <v>585</v>
      </c>
      <c r="E38" s="52">
        <f>E9+E17+E24+E34+E35+E36+E37</f>
        <v>1467</v>
      </c>
      <c r="F38" s="12" t="s">
        <v>67</v>
      </c>
      <c r="G38" s="12">
        <v>89534411</v>
      </c>
    </row>
  </sheetData>
  <mergeCells count="19">
    <mergeCell ref="F4:F9"/>
    <mergeCell ref="F10:F17"/>
    <mergeCell ref="F18:F24"/>
    <mergeCell ref="F25:F34"/>
    <mergeCell ref="A1:G1"/>
    <mergeCell ref="C2:E2"/>
    <mergeCell ref="G2:G3"/>
    <mergeCell ref="G4:G9"/>
    <mergeCell ref="G10:G17"/>
    <mergeCell ref="G18:G24"/>
    <mergeCell ref="G25:G34"/>
    <mergeCell ref="F2:F3"/>
    <mergeCell ref="A38:B38"/>
    <mergeCell ref="A2:A3"/>
    <mergeCell ref="A4:A9"/>
    <mergeCell ref="A10:A17"/>
    <mergeCell ref="A18:A24"/>
    <mergeCell ref="A25:A34"/>
    <mergeCell ref="B2:B3"/>
  </mergeCells>
  <phoneticPr fontId="8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3" workbookViewId="0">
      <selection activeCell="K11" sqref="K11"/>
    </sheetView>
  </sheetViews>
  <sheetFormatPr defaultColWidth="9" defaultRowHeight="24" customHeight="1"/>
  <cols>
    <col min="1" max="1" width="10.25" style="1" bestFit="1" customWidth="1"/>
    <col min="2" max="2" width="23.875" style="1" bestFit="1" customWidth="1"/>
    <col min="3" max="4" width="10.25" style="1" bestFit="1" customWidth="1"/>
    <col min="5" max="5" width="7.25" style="1" customWidth="1"/>
    <col min="6" max="6" width="11.625" style="1" bestFit="1" customWidth="1"/>
    <col min="7" max="7" width="9.5" style="1" bestFit="1" customWidth="1"/>
    <col min="8" max="16384" width="9" style="1"/>
  </cols>
  <sheetData>
    <row r="1" spans="1:10" ht="75" customHeight="1">
      <c r="A1" s="30" t="s">
        <v>81</v>
      </c>
      <c r="B1" s="30"/>
      <c r="C1" s="30"/>
      <c r="D1" s="30"/>
      <c r="E1" s="30"/>
      <c r="F1" s="30"/>
      <c r="G1" s="30"/>
    </row>
    <row r="2" spans="1:10" ht="24" customHeight="1">
      <c r="A2" s="14" t="s">
        <v>0</v>
      </c>
      <c r="B2" s="14" t="s">
        <v>1</v>
      </c>
      <c r="C2" s="29" t="s">
        <v>2</v>
      </c>
      <c r="D2" s="29"/>
      <c r="E2" s="29"/>
      <c r="F2" s="27" t="s">
        <v>60</v>
      </c>
      <c r="G2" s="27" t="s">
        <v>61</v>
      </c>
    </row>
    <row r="3" spans="1:10" ht="24" customHeight="1">
      <c r="A3" s="14"/>
      <c r="B3" s="14"/>
      <c r="C3" s="4" t="s">
        <v>5</v>
      </c>
      <c r="D3" s="4" t="s">
        <v>6</v>
      </c>
      <c r="E3" s="4" t="s">
        <v>7</v>
      </c>
      <c r="F3" s="28"/>
      <c r="G3" s="28"/>
    </row>
    <row r="4" spans="1:10" ht="24" customHeight="1">
      <c r="A4" s="22" t="s">
        <v>8</v>
      </c>
      <c r="B4" s="13" t="s">
        <v>45</v>
      </c>
      <c r="C4" s="13">
        <v>0</v>
      </c>
      <c r="D4" s="10">
        <v>8</v>
      </c>
      <c r="E4" s="10">
        <v>8</v>
      </c>
      <c r="F4" s="23" t="s">
        <v>63</v>
      </c>
      <c r="G4" s="23">
        <v>89534465</v>
      </c>
    </row>
    <row r="5" spans="1:10" ht="24" customHeight="1">
      <c r="A5" s="22"/>
      <c r="B5" s="13" t="s">
        <v>46</v>
      </c>
      <c r="C5" s="13">
        <v>0</v>
      </c>
      <c r="D5" s="10">
        <v>0</v>
      </c>
      <c r="E5" s="10">
        <v>0</v>
      </c>
      <c r="F5" s="24"/>
      <c r="G5" s="24"/>
    </row>
    <row r="6" spans="1:10" ht="24" customHeight="1">
      <c r="A6" s="22"/>
      <c r="B6" s="13" t="s">
        <v>11</v>
      </c>
      <c r="C6" s="13">
        <v>0</v>
      </c>
      <c r="D6" s="10">
        <v>10</v>
      </c>
      <c r="E6" s="10">
        <v>10</v>
      </c>
      <c r="F6" s="24"/>
      <c r="G6" s="24"/>
    </row>
    <row r="7" spans="1:10" ht="27" customHeight="1">
      <c r="A7" s="22"/>
      <c r="B7" s="13" t="s">
        <v>47</v>
      </c>
      <c r="C7" s="13">
        <v>0</v>
      </c>
      <c r="D7" s="10">
        <v>12</v>
      </c>
      <c r="E7" s="10">
        <v>12</v>
      </c>
      <c r="F7" s="24"/>
      <c r="G7" s="24"/>
    </row>
    <row r="8" spans="1:10" ht="24" customHeight="1">
      <c r="A8" s="22"/>
      <c r="B8" s="13" t="s">
        <v>48</v>
      </c>
      <c r="C8" s="13">
        <v>2</v>
      </c>
      <c r="D8" s="10">
        <v>6</v>
      </c>
      <c r="E8" s="10">
        <v>8</v>
      </c>
      <c r="F8" s="24"/>
      <c r="G8" s="24"/>
      <c r="J8" s="8"/>
    </row>
    <row r="9" spans="1:10" ht="24" customHeight="1">
      <c r="A9" s="22"/>
      <c r="B9" s="12" t="s">
        <v>14</v>
      </c>
      <c r="C9" s="13">
        <v>2</v>
      </c>
      <c r="D9" s="10">
        <v>36</v>
      </c>
      <c r="E9" s="10">
        <v>38</v>
      </c>
      <c r="F9" s="25"/>
      <c r="G9" s="25"/>
    </row>
    <row r="10" spans="1:10" ht="24" customHeight="1">
      <c r="A10" s="22" t="s">
        <v>15</v>
      </c>
      <c r="B10" s="9" t="s">
        <v>49</v>
      </c>
      <c r="C10" s="9">
        <v>0</v>
      </c>
      <c r="D10" s="2">
        <v>16</v>
      </c>
      <c r="E10" s="2">
        <v>16</v>
      </c>
      <c r="F10" s="23" t="s">
        <v>72</v>
      </c>
      <c r="G10" s="23">
        <v>89534321</v>
      </c>
    </row>
    <row r="11" spans="1:10" ht="24" customHeight="1">
      <c r="A11" s="22"/>
      <c r="B11" s="9" t="s">
        <v>47</v>
      </c>
      <c r="C11" s="9">
        <v>0</v>
      </c>
      <c r="D11" s="2">
        <v>49</v>
      </c>
      <c r="E11" s="2">
        <v>49</v>
      </c>
      <c r="F11" s="24"/>
      <c r="G11" s="24"/>
    </row>
    <row r="12" spans="1:10" ht="24" customHeight="1">
      <c r="A12" s="22"/>
      <c r="B12" s="41" t="s">
        <v>14</v>
      </c>
      <c r="C12" s="9">
        <v>0</v>
      </c>
      <c r="D12" s="2">
        <v>65</v>
      </c>
      <c r="E12" s="2">
        <v>65</v>
      </c>
      <c r="F12" s="25"/>
      <c r="G12" s="25"/>
    </row>
    <row r="13" spans="1:10" ht="24" customHeight="1">
      <c r="A13" s="22" t="s">
        <v>21</v>
      </c>
      <c r="B13" s="9" t="s">
        <v>49</v>
      </c>
      <c r="C13" s="9">
        <v>0</v>
      </c>
      <c r="D13" s="2">
        <v>10</v>
      </c>
      <c r="E13" s="2">
        <f>C13+D13</f>
        <v>10</v>
      </c>
      <c r="F13" s="23" t="s">
        <v>75</v>
      </c>
      <c r="G13" s="23">
        <v>60511102</v>
      </c>
    </row>
    <row r="14" spans="1:10" ht="24" customHeight="1">
      <c r="A14" s="22"/>
      <c r="B14" s="9" t="s">
        <v>50</v>
      </c>
      <c r="C14" s="9">
        <v>0</v>
      </c>
      <c r="D14" s="2">
        <v>4</v>
      </c>
      <c r="E14" s="2">
        <f t="shared" ref="E14:E18" si="0">C14+D14</f>
        <v>4</v>
      </c>
      <c r="F14" s="24"/>
      <c r="G14" s="24"/>
    </row>
    <row r="15" spans="1:10" ht="24" customHeight="1">
      <c r="A15" s="22"/>
      <c r="B15" s="9" t="s">
        <v>51</v>
      </c>
      <c r="C15" s="9">
        <v>0</v>
      </c>
      <c r="D15" s="2">
        <v>7</v>
      </c>
      <c r="E15" s="2">
        <f t="shared" si="0"/>
        <v>7</v>
      </c>
      <c r="F15" s="24"/>
      <c r="G15" s="24"/>
    </row>
    <row r="16" spans="1:10" ht="24" customHeight="1">
      <c r="A16" s="22"/>
      <c r="B16" s="9" t="s">
        <v>52</v>
      </c>
      <c r="C16" s="9">
        <v>0</v>
      </c>
      <c r="D16" s="2">
        <v>4</v>
      </c>
      <c r="E16" s="2">
        <f t="shared" si="0"/>
        <v>4</v>
      </c>
      <c r="F16" s="24"/>
      <c r="G16" s="24"/>
    </row>
    <row r="17" spans="1:7" ht="24" customHeight="1">
      <c r="A17" s="22"/>
      <c r="B17" s="9" t="s">
        <v>53</v>
      </c>
      <c r="C17" s="9">
        <v>1</v>
      </c>
      <c r="D17" s="2">
        <v>4</v>
      </c>
      <c r="E17" s="2">
        <f t="shared" si="0"/>
        <v>5</v>
      </c>
      <c r="F17" s="24"/>
      <c r="G17" s="24"/>
    </row>
    <row r="18" spans="1:7" ht="24" customHeight="1">
      <c r="A18" s="22"/>
      <c r="B18" s="9" t="s">
        <v>74</v>
      </c>
      <c r="C18" s="9">
        <v>2</v>
      </c>
      <c r="D18" s="2">
        <v>34</v>
      </c>
      <c r="E18" s="2">
        <f t="shared" si="0"/>
        <v>36</v>
      </c>
      <c r="F18" s="24"/>
      <c r="G18" s="24"/>
    </row>
    <row r="19" spans="1:7" ht="24" customHeight="1">
      <c r="A19" s="22"/>
      <c r="B19" s="12" t="s">
        <v>14</v>
      </c>
      <c r="C19" s="13">
        <f>SUM(C13:C18)</f>
        <v>3</v>
      </c>
      <c r="D19" s="13">
        <f t="shared" ref="D19:E19" si="1">SUM(D13:D18)</f>
        <v>63</v>
      </c>
      <c r="E19" s="13">
        <f t="shared" si="1"/>
        <v>66</v>
      </c>
      <c r="F19" s="25"/>
      <c r="G19" s="25"/>
    </row>
    <row r="20" spans="1:7" ht="24" customHeight="1">
      <c r="A20" s="22" t="s">
        <v>28</v>
      </c>
      <c r="B20" s="13" t="s">
        <v>34</v>
      </c>
      <c r="C20" s="13">
        <v>0</v>
      </c>
      <c r="D20" s="10">
        <v>4</v>
      </c>
      <c r="E20" s="10">
        <v>4</v>
      </c>
      <c r="F20" s="23" t="s">
        <v>68</v>
      </c>
      <c r="G20" s="26" t="s">
        <v>69</v>
      </c>
    </row>
    <row r="21" spans="1:7" ht="24" customHeight="1">
      <c r="A21" s="22"/>
      <c r="B21" s="13" t="s">
        <v>54</v>
      </c>
      <c r="C21" s="13">
        <v>0</v>
      </c>
      <c r="D21" s="10">
        <v>5</v>
      </c>
      <c r="E21" s="10">
        <v>5</v>
      </c>
      <c r="F21" s="24"/>
      <c r="G21" s="24"/>
    </row>
    <row r="22" spans="1:7" ht="24" customHeight="1">
      <c r="A22" s="22"/>
      <c r="B22" s="13" t="s">
        <v>29</v>
      </c>
      <c r="C22" s="13">
        <v>0</v>
      </c>
      <c r="D22" s="10">
        <v>0</v>
      </c>
      <c r="E22" s="10">
        <v>0</v>
      </c>
      <c r="F22" s="24"/>
      <c r="G22" s="24"/>
    </row>
    <row r="23" spans="1:7" ht="24" customHeight="1">
      <c r="A23" s="22"/>
      <c r="B23" s="13" t="s">
        <v>55</v>
      </c>
      <c r="C23" s="13">
        <v>0</v>
      </c>
      <c r="D23" s="10">
        <v>13</v>
      </c>
      <c r="E23" s="10">
        <v>13</v>
      </c>
      <c r="F23" s="24"/>
      <c r="G23" s="24"/>
    </row>
    <row r="24" spans="1:7" ht="24" customHeight="1">
      <c r="A24" s="22"/>
      <c r="B24" s="13" t="s">
        <v>56</v>
      </c>
      <c r="C24" s="13">
        <v>0</v>
      </c>
      <c r="D24" s="10">
        <v>3</v>
      </c>
      <c r="E24" s="10">
        <v>3</v>
      </c>
      <c r="F24" s="24"/>
      <c r="G24" s="24"/>
    </row>
    <row r="25" spans="1:7" ht="24" customHeight="1">
      <c r="A25" s="22"/>
      <c r="B25" s="13" t="s">
        <v>57</v>
      </c>
      <c r="C25" s="13">
        <v>0</v>
      </c>
      <c r="D25" s="10">
        <v>3</v>
      </c>
      <c r="E25" s="10">
        <v>3</v>
      </c>
      <c r="F25" s="24"/>
      <c r="G25" s="24"/>
    </row>
    <row r="26" spans="1:7" ht="24" customHeight="1">
      <c r="A26" s="22"/>
      <c r="B26" s="13" t="s">
        <v>58</v>
      </c>
      <c r="C26" s="13">
        <v>0</v>
      </c>
      <c r="D26" s="10">
        <v>4</v>
      </c>
      <c r="E26" s="10">
        <v>4</v>
      </c>
      <c r="F26" s="24"/>
      <c r="G26" s="24"/>
    </row>
    <row r="27" spans="1:7" ht="24" customHeight="1">
      <c r="A27" s="22"/>
      <c r="B27" s="13" t="s">
        <v>47</v>
      </c>
      <c r="C27" s="13">
        <v>0</v>
      </c>
      <c r="D27" s="10">
        <v>29</v>
      </c>
      <c r="E27" s="10">
        <v>29</v>
      </c>
      <c r="F27" s="24"/>
      <c r="G27" s="24"/>
    </row>
    <row r="28" spans="1:7" ht="24" customHeight="1">
      <c r="A28" s="22"/>
      <c r="B28" s="12" t="s">
        <v>14</v>
      </c>
      <c r="C28" s="13">
        <f>SUM(C20:C27)</f>
        <v>0</v>
      </c>
      <c r="D28" s="13">
        <f t="shared" ref="D28:E28" si="2">SUM(D20:D27)</f>
        <v>61</v>
      </c>
      <c r="E28" s="13">
        <f t="shared" si="2"/>
        <v>61</v>
      </c>
      <c r="F28" s="25"/>
      <c r="G28" s="25"/>
    </row>
    <row r="29" spans="1:7" ht="24" customHeight="1">
      <c r="A29" s="13" t="s">
        <v>38</v>
      </c>
      <c r="B29" s="13" t="s">
        <v>59</v>
      </c>
      <c r="C29" s="13">
        <v>1</v>
      </c>
      <c r="D29" s="10">
        <v>4</v>
      </c>
      <c r="E29" s="10">
        <v>5</v>
      </c>
      <c r="F29" s="11" t="s">
        <v>70</v>
      </c>
      <c r="G29" s="11">
        <v>89534901</v>
      </c>
    </row>
    <row r="30" spans="1:7" ht="24" customHeight="1">
      <c r="A30" s="21" t="s">
        <v>44</v>
      </c>
      <c r="B30" s="21"/>
      <c r="C30" s="12">
        <f>C9+C12+C19+C28+C29</f>
        <v>6</v>
      </c>
      <c r="D30" s="12">
        <f t="shared" ref="D30:E30" si="3">D9+D12+D19+D28+D29</f>
        <v>229</v>
      </c>
      <c r="E30" s="12">
        <f t="shared" si="3"/>
        <v>235</v>
      </c>
      <c r="F30" s="12" t="s">
        <v>71</v>
      </c>
      <c r="G30" s="12">
        <v>89534411</v>
      </c>
    </row>
  </sheetData>
  <mergeCells count="19">
    <mergeCell ref="F13:F19"/>
    <mergeCell ref="G13:G19"/>
    <mergeCell ref="F20:F28"/>
    <mergeCell ref="G20:G28"/>
    <mergeCell ref="A1:G1"/>
    <mergeCell ref="F2:F3"/>
    <mergeCell ref="G2:G3"/>
    <mergeCell ref="F4:F9"/>
    <mergeCell ref="G4:G9"/>
    <mergeCell ref="F10:F12"/>
    <mergeCell ref="G10:G12"/>
    <mergeCell ref="C2:E2"/>
    <mergeCell ref="A30:B30"/>
    <mergeCell ref="A2:A3"/>
    <mergeCell ref="A4:A9"/>
    <mergeCell ref="A10:A12"/>
    <mergeCell ref="A13:A19"/>
    <mergeCell ref="A20:A28"/>
    <mergeCell ref="B2:B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xlzxzx001</dc:creator>
  <cp:lastModifiedBy>juan</cp:lastModifiedBy>
  <cp:lastPrinted>2019-09-09T01:20:44Z</cp:lastPrinted>
  <dcterms:created xsi:type="dcterms:W3CDTF">2015-03-09T03:25:00Z</dcterms:created>
  <dcterms:modified xsi:type="dcterms:W3CDTF">2019-09-09T02:03:40Z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